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Відкриті дані\"/>
    </mc:Choice>
  </mc:AlternateContent>
  <bookViews>
    <workbookView xWindow="0" yWindow="0" windowWidth="28800" windowHeight="12210"/>
  </bookViews>
  <sheets>
    <sheet name="Лист2" sheetId="3" r:id="rId1"/>
  </sheets>
  <calcPr calcId="162913"/>
</workbook>
</file>

<file path=xl/calcChain.xml><?xml version="1.0" encoding="utf-8"?>
<calcChain xmlns="http://schemas.openxmlformats.org/spreadsheetml/2006/main">
  <c r="G75" i="3" l="1"/>
  <c r="G61" i="3"/>
  <c r="G60" i="3"/>
  <c r="G59" i="3"/>
  <c r="G58" i="3"/>
  <c r="G56" i="3"/>
  <c r="G53" i="3"/>
  <c r="G52" i="3"/>
  <c r="G51" i="3"/>
  <c r="G30" i="3"/>
  <c r="G8" i="3"/>
  <c r="G9" i="3"/>
  <c r="G10" i="3"/>
  <c r="G11" i="3"/>
  <c r="G5" i="3"/>
  <c r="G6" i="3"/>
  <c r="G7" i="3"/>
  <c r="G72" i="3"/>
  <c r="G71" i="3"/>
  <c r="G69" i="3"/>
  <c r="G68" i="3"/>
  <c r="G67" i="3"/>
  <c r="G66" i="3"/>
  <c r="G49" i="3"/>
  <c r="G48" i="3"/>
  <c r="G47" i="3"/>
  <c r="G45" i="3"/>
  <c r="G43" i="3"/>
  <c r="G23" i="3"/>
  <c r="G22" i="3"/>
  <c r="G21" i="3"/>
  <c r="F69" i="3"/>
  <c r="F68" i="3"/>
  <c r="F67" i="3"/>
  <c r="F49" i="3"/>
  <c r="F48" i="3"/>
  <c r="F21" i="3"/>
  <c r="F23" i="3"/>
  <c r="F22" i="3"/>
</calcChain>
</file>

<file path=xl/sharedStrings.xml><?xml version="1.0" encoding="utf-8"?>
<sst xmlns="http://schemas.openxmlformats.org/spreadsheetml/2006/main" count="326" uniqueCount="27">
  <si>
    <t>№</t>
  </si>
  <si>
    <t>Тип тарифу</t>
  </si>
  <si>
    <t>Електрична енергія</t>
  </si>
  <si>
    <t>Рік</t>
  </si>
  <si>
    <t>Місяць</t>
  </si>
  <si>
    <t>Тариф</t>
  </si>
  <si>
    <t>Обсяг</t>
  </si>
  <si>
    <t>Вартість</t>
  </si>
  <si>
    <t>Водопостачання</t>
  </si>
  <si>
    <t>2021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</si>
  <si>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</si>
  <si>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</si>
  <si>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</si>
  <si>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</si>
  <si>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</si>
  <si>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</si>
  <si>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</si>
  <si>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</si>
  <si>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</si>
  <si>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</si>
  <si>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</si>
  <si>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</si>
  <si>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2022</t>
  </si>
  <si>
    <t>2023</t>
  </si>
  <si>
    <t>-</t>
  </si>
  <si>
    <t>258927,72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</si>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</sst>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sz val="11"/>
      <color theme="1"/>
      <name val="Arial"/>
      <family val="2"/>
      <charset val="204"/>
      <scheme val="minor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 applyFont="1" applyAlignment="1"/>
    <xf numFmtId="0" fontId="0" fillId="0" borderId="0" xfId="0" applyFont="1" applyAlignment="1">
      <alignment horizontal="left" vertical="top"/>
    </xf>
    <xf numFmtId="0" fontId="2" fillId="2" borderId="1" xfId="1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horizontal="left" vertical="top"/>
    </xf>
    <xf numFmtId="0" fontId="2" fillId="0" borderId="1" xfId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left" vertical="top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</cellXfs>
  <cellStyles count="2">
    <cellStyle name="Звичайний 9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workbookViewId="0">
      <selection activeCell="G11" sqref="G11"/>
    </sheetView>
  </sheetViews>
  <sheetFormatPr defaultRowHeight="12.75" x14ac:dyDescent="0.2"/>
  <cols>
    <col min="1" max="1" width="6.28515625" style="1" customWidth="1"/>
    <col min="2" max="2" width="25.85546875" style="1" customWidth="1"/>
    <col min="3" max="3" width="16.7109375" style="1" customWidth="1"/>
    <col min="4" max="5" width="21.42578125" style="1" customWidth="1"/>
    <col min="6" max="7" width="14.85546875" style="1" customWidth="1"/>
    <col min="8" max="16384" width="9.140625" style="1"/>
  </cols>
  <sheetData>
    <row r="1" spans="1:10" ht="15.75" x14ac:dyDescent="0.2">
      <c r="A1" s="7" t="s">
        <v>0</v>
      </c>
      <c r="B1" s="7" t="s">
        <v>1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</row>
    <row r="2" spans="1:10" ht="15.75" x14ac:dyDescent="0.2">
      <c r="A2" s="2">
        <v>1</v>
      </c>
      <c r="B2" s="2" t="s">
        <v>2</v>
      </c>
      <c r="C2" s="8" t="s">
        <v>9</v>
      </c>
      <c r="D2" s="2" t="s">
        <v>10</v>
      </c>
      <c r="E2" s="4" t="s">
        <v>24</v>
      </c>
      <c r="F2" s="8" t="s">
        <v>24</v>
      </c>
      <c r="G2" s="9" t="s">
        <v>24</v>
      </c>
    </row>
    <row r="3" spans="1:10" ht="15.75" x14ac:dyDescent="0.2">
      <c r="A3" s="2">
        <v>2</v>
      </c>
      <c r="B3" s="2" t="s">
        <v>2</v>
      </c>
      <c r="C3" s="8" t="s">
        <v>9</v>
      </c>
      <c r="D3" s="2" t="s">
        <v>11</v>
      </c>
      <c r="E3" s="5" t="s">
        <v>24</v>
      </c>
      <c r="F3" s="4" t="s">
        <v>24</v>
      </c>
      <c r="G3" s="10" t="s">
        <v>24</v>
      </c>
    </row>
    <row r="4" spans="1:10" ht="15.75" x14ac:dyDescent="0.2">
      <c r="A4" s="2">
        <v>3</v>
      </c>
      <c r="B4" s="2" t="s">
        <v>2</v>
      </c>
      <c r="C4" s="8" t="s">
        <v>9</v>
      </c>
      <c r="D4" s="2" t="s">
        <v>12</v>
      </c>
      <c r="E4" s="5">
        <v>2.4980148176291794</v>
      </c>
      <c r="F4" s="4">
        <v>52640</v>
      </c>
      <c r="G4" s="10">
        <v>131495.5</v>
      </c>
    </row>
    <row r="5" spans="1:10" ht="15.75" x14ac:dyDescent="0.2">
      <c r="A5" s="2">
        <v>4</v>
      </c>
      <c r="B5" s="2" t="s">
        <v>2</v>
      </c>
      <c r="C5" s="8" t="s">
        <v>9</v>
      </c>
      <c r="D5" s="2" t="s">
        <v>13</v>
      </c>
      <c r="E5" s="5">
        <v>2.3900039999999998</v>
      </c>
      <c r="F5" s="4">
        <v>32834</v>
      </c>
      <c r="G5" s="10">
        <f t="shared" ref="G5:G11" si="0">E5*F5</f>
        <v>78473.391335999986</v>
      </c>
    </row>
    <row r="6" spans="1:10" ht="15.75" x14ac:dyDescent="0.2">
      <c r="A6" s="2">
        <v>5</v>
      </c>
      <c r="B6" s="2" t="s">
        <v>2</v>
      </c>
      <c r="C6" s="8" t="s">
        <v>9</v>
      </c>
      <c r="D6" s="2" t="s">
        <v>14</v>
      </c>
      <c r="E6" s="5">
        <v>2.3900039999999998</v>
      </c>
      <c r="F6" s="11">
        <v>26503</v>
      </c>
      <c r="G6" s="10">
        <f t="shared" si="0"/>
        <v>63342.276011999995</v>
      </c>
    </row>
    <row r="7" spans="1:10" ht="15.75" x14ac:dyDescent="0.2">
      <c r="A7" s="2">
        <v>6</v>
      </c>
      <c r="B7" s="2" t="s">
        <v>2</v>
      </c>
      <c r="C7" s="8" t="s">
        <v>9</v>
      </c>
      <c r="D7" s="2" t="s">
        <v>15</v>
      </c>
      <c r="E7" s="5">
        <v>2.3900039999999998</v>
      </c>
      <c r="F7" s="11">
        <v>20923</v>
      </c>
      <c r="G7" s="10">
        <f t="shared" si="0"/>
        <v>50006.053691999994</v>
      </c>
    </row>
    <row r="8" spans="1:10" ht="15.75" x14ac:dyDescent="0.2">
      <c r="A8" s="2">
        <v>7</v>
      </c>
      <c r="B8" s="2" t="s">
        <v>2</v>
      </c>
      <c r="C8" s="8" t="s">
        <v>9</v>
      </c>
      <c r="D8" s="2" t="s">
        <v>16</v>
      </c>
      <c r="E8" s="5">
        <v>2.3900039999999998</v>
      </c>
      <c r="F8" s="11">
        <v>26908</v>
      </c>
      <c r="G8" s="10">
        <f t="shared" si="0"/>
        <v>64310.227631999995</v>
      </c>
    </row>
    <row r="9" spans="1:10" ht="15.75" x14ac:dyDescent="0.2">
      <c r="A9" s="2">
        <v>8</v>
      </c>
      <c r="B9" s="2" t="s">
        <v>2</v>
      </c>
      <c r="C9" s="8" t="s">
        <v>9</v>
      </c>
      <c r="D9" s="2" t="s">
        <v>17</v>
      </c>
      <c r="E9" s="5">
        <v>2.3900039999999998</v>
      </c>
      <c r="F9" s="11">
        <v>15134</v>
      </c>
      <c r="G9" s="10">
        <f t="shared" si="0"/>
        <v>36170.320535999999</v>
      </c>
    </row>
    <row r="10" spans="1:10" ht="15.75" x14ac:dyDescent="0.2">
      <c r="A10" s="2">
        <v>9</v>
      </c>
      <c r="B10" s="2" t="s">
        <v>2</v>
      </c>
      <c r="C10" s="8" t="s">
        <v>9</v>
      </c>
      <c r="D10" s="2" t="s">
        <v>18</v>
      </c>
      <c r="E10" s="5">
        <v>2.3900039999999998</v>
      </c>
      <c r="F10" s="11">
        <v>15030</v>
      </c>
      <c r="G10" s="10">
        <f t="shared" si="0"/>
        <v>35921.760119999999</v>
      </c>
    </row>
    <row r="11" spans="1:10" ht="15.75" x14ac:dyDescent="0.2">
      <c r="A11" s="2">
        <v>10</v>
      </c>
      <c r="B11" s="2" t="s">
        <v>2</v>
      </c>
      <c r="C11" s="8" t="s">
        <v>9</v>
      </c>
      <c r="D11" s="2" t="s">
        <v>19</v>
      </c>
      <c r="E11" s="5">
        <v>2.5185239999999998</v>
      </c>
      <c r="F11" s="11">
        <v>20841</v>
      </c>
      <c r="G11" s="10">
        <f t="shared" si="0"/>
        <v>52488.558683999996</v>
      </c>
    </row>
    <row r="12" spans="1:10" ht="15.75" x14ac:dyDescent="0.2">
      <c r="A12" s="2">
        <v>11</v>
      </c>
      <c r="B12" s="2" t="s">
        <v>2</v>
      </c>
      <c r="C12" s="8" t="s">
        <v>9</v>
      </c>
      <c r="D12" s="2" t="s">
        <v>20</v>
      </c>
      <c r="E12" s="5">
        <v>2.8181961027549489</v>
      </c>
      <c r="F12" s="4">
        <v>19347</v>
      </c>
      <c r="G12" s="10">
        <v>54523.64</v>
      </c>
    </row>
    <row r="13" spans="1:10" ht="15.75" x14ac:dyDescent="0.2">
      <c r="A13" s="2">
        <v>12</v>
      </c>
      <c r="B13" s="2" t="s">
        <v>2</v>
      </c>
      <c r="C13" s="8" t="s">
        <v>9</v>
      </c>
      <c r="D13" s="2" t="s">
        <v>21</v>
      </c>
      <c r="E13" s="5">
        <v>3.9021760154738878</v>
      </c>
      <c r="F13" s="12">
        <v>47564</v>
      </c>
      <c r="G13" s="10">
        <v>185603.1</v>
      </c>
    </row>
    <row r="14" spans="1:10" ht="15.75" x14ac:dyDescent="0.2">
      <c r="A14" s="2">
        <v>13</v>
      </c>
      <c r="B14" s="6" t="s">
        <v>8</v>
      </c>
      <c r="C14" s="8" t="s">
        <v>9</v>
      </c>
      <c r="D14" s="2" t="s">
        <v>10</v>
      </c>
      <c r="E14" s="5" t="s">
        <v>24</v>
      </c>
      <c r="F14" s="4" t="s">
        <v>24</v>
      </c>
      <c r="G14" s="5" t="s">
        <v>24</v>
      </c>
      <c r="J14" s="3"/>
    </row>
    <row r="15" spans="1:10" ht="15.75" x14ac:dyDescent="0.2">
      <c r="A15" s="2">
        <v>14</v>
      </c>
      <c r="B15" s="6" t="s">
        <v>8</v>
      </c>
      <c r="C15" s="8" t="s">
        <v>9</v>
      </c>
      <c r="D15" s="2" t="s">
        <v>11</v>
      </c>
      <c r="E15" s="5" t="s">
        <v>24</v>
      </c>
      <c r="F15" s="4" t="s">
        <v>24</v>
      </c>
      <c r="G15" s="5" t="s">
        <v>24</v>
      </c>
      <c r="J15" s="3"/>
    </row>
    <row r="16" spans="1:10" ht="15.75" x14ac:dyDescent="0.2">
      <c r="A16" s="2">
        <v>15</v>
      </c>
      <c r="B16" s="6" t="s">
        <v>8</v>
      </c>
      <c r="C16" s="8" t="s">
        <v>9</v>
      </c>
      <c r="D16" s="2" t="s">
        <v>12</v>
      </c>
      <c r="E16" s="5" t="s">
        <v>24</v>
      </c>
      <c r="F16" s="4" t="s">
        <v>24</v>
      </c>
      <c r="G16" s="5" t="s">
        <v>24</v>
      </c>
      <c r="J16" s="3"/>
    </row>
    <row r="17" spans="1:10" ht="15.75" x14ac:dyDescent="0.2">
      <c r="A17" s="2">
        <v>16</v>
      </c>
      <c r="B17" s="6" t="s">
        <v>8</v>
      </c>
      <c r="C17" s="8" t="s">
        <v>9</v>
      </c>
      <c r="D17" s="2" t="s">
        <v>13</v>
      </c>
      <c r="E17" s="5" t="s">
        <v>24</v>
      </c>
      <c r="F17" s="4" t="s">
        <v>24</v>
      </c>
      <c r="G17" s="5" t="s">
        <v>24</v>
      </c>
      <c r="J17" s="3"/>
    </row>
    <row r="18" spans="1:10" ht="15.75" x14ac:dyDescent="0.2">
      <c r="A18" s="2">
        <v>17</v>
      </c>
      <c r="B18" s="6" t="s">
        <v>8</v>
      </c>
      <c r="C18" s="8" t="s">
        <v>9</v>
      </c>
      <c r="D18" s="2" t="s">
        <v>14</v>
      </c>
      <c r="E18" s="5" t="s">
        <v>24</v>
      </c>
      <c r="F18" s="4" t="s">
        <v>24</v>
      </c>
      <c r="G18" s="5" t="s">
        <v>24</v>
      </c>
      <c r="J18" s="3"/>
    </row>
    <row r="19" spans="1:10" ht="15.75" x14ac:dyDescent="0.2">
      <c r="A19" s="2">
        <v>18</v>
      </c>
      <c r="B19" s="6" t="s">
        <v>8</v>
      </c>
      <c r="C19" s="8" t="s">
        <v>9</v>
      </c>
      <c r="D19" s="2" t="s">
        <v>15</v>
      </c>
      <c r="E19" s="5" t="s">
        <v>24</v>
      </c>
      <c r="F19" s="4" t="s">
        <v>24</v>
      </c>
      <c r="G19" s="5" t="s">
        <v>24</v>
      </c>
      <c r="J19" s="3"/>
    </row>
    <row r="20" spans="1:10" ht="15.75" x14ac:dyDescent="0.2">
      <c r="A20" s="2">
        <v>19</v>
      </c>
      <c r="B20" s="6" t="s">
        <v>8</v>
      </c>
      <c r="C20" s="8" t="s">
        <v>9</v>
      </c>
      <c r="D20" s="2" t="s">
        <v>16</v>
      </c>
      <c r="E20" s="5" t="s">
        <v>24</v>
      </c>
      <c r="F20" s="4" t="s">
        <v>24</v>
      </c>
      <c r="G20" s="5" t="s">
        <v>24</v>
      </c>
      <c r="J20" s="3"/>
    </row>
    <row r="21" spans="1:10" ht="15.75" x14ac:dyDescent="0.2">
      <c r="A21" s="2">
        <v>20</v>
      </c>
      <c r="B21" s="6" t="s">
        <v>8</v>
      </c>
      <c r="C21" s="8" t="s">
        <v>9</v>
      </c>
      <c r="D21" s="2" t="s">
        <v>17</v>
      </c>
      <c r="E21" s="5">
        <v>17.11</v>
      </c>
      <c r="F21" s="4">
        <f>48+9+706</f>
        <v>763</v>
      </c>
      <c r="G21" s="10">
        <f>E21*F21</f>
        <v>13054.93</v>
      </c>
      <c r="J21" s="3"/>
    </row>
    <row r="22" spans="1:10" ht="15.75" x14ac:dyDescent="0.2">
      <c r="A22" s="2">
        <v>21</v>
      </c>
      <c r="B22" s="6" t="s">
        <v>8</v>
      </c>
      <c r="C22" s="8" t="s">
        <v>9</v>
      </c>
      <c r="D22" s="2" t="s">
        <v>18</v>
      </c>
      <c r="E22" s="5">
        <v>17.11</v>
      </c>
      <c r="F22" s="4">
        <f>51+9+464</f>
        <v>524</v>
      </c>
      <c r="G22" s="10">
        <f>E22*F22</f>
        <v>8965.64</v>
      </c>
      <c r="J22" s="3"/>
    </row>
    <row r="23" spans="1:10" ht="15.75" x14ac:dyDescent="0.2">
      <c r="A23" s="2">
        <v>22</v>
      </c>
      <c r="B23" s="6" t="s">
        <v>8</v>
      </c>
      <c r="C23" s="8" t="s">
        <v>9</v>
      </c>
      <c r="D23" s="2" t="s">
        <v>19</v>
      </c>
      <c r="E23" s="5">
        <v>17.11</v>
      </c>
      <c r="F23" s="4">
        <f>3+2+124</f>
        <v>129</v>
      </c>
      <c r="G23" s="10">
        <f>E23*F23</f>
        <v>2207.19</v>
      </c>
      <c r="J23" s="3"/>
    </row>
    <row r="24" spans="1:10" ht="15.75" x14ac:dyDescent="0.2">
      <c r="A24" s="2">
        <v>23</v>
      </c>
      <c r="B24" s="6" t="s">
        <v>8</v>
      </c>
      <c r="C24" s="8" t="s">
        <v>9</v>
      </c>
      <c r="D24" s="2" t="s">
        <v>20</v>
      </c>
      <c r="E24" s="5" t="s">
        <v>24</v>
      </c>
      <c r="F24" s="4" t="s">
        <v>24</v>
      </c>
      <c r="G24" s="5" t="s">
        <v>24</v>
      </c>
      <c r="J24" s="3"/>
    </row>
    <row r="25" spans="1:10" ht="15.75" x14ac:dyDescent="0.2">
      <c r="A25" s="2">
        <v>24</v>
      </c>
      <c r="B25" s="6" t="s">
        <v>8</v>
      </c>
      <c r="C25" s="8" t="s">
        <v>9</v>
      </c>
      <c r="D25" s="2" t="s">
        <v>21</v>
      </c>
      <c r="E25" s="5" t="s">
        <v>24</v>
      </c>
      <c r="F25" s="4" t="s">
        <v>24</v>
      </c>
      <c r="G25" s="5" t="s">
        <v>24</v>
      </c>
      <c r="J25" s="3"/>
    </row>
    <row r="26" spans="1:10" ht="15.75" x14ac:dyDescent="0.2">
      <c r="A26" s="2">
        <v>25</v>
      </c>
      <c r="B26" s="2" t="s">
        <v>2</v>
      </c>
      <c r="C26" s="8" t="s">
        <v>22</v>
      </c>
      <c r="D26" s="2" t="s">
        <v>10</v>
      </c>
      <c r="E26" s="5" t="s">
        <v>24</v>
      </c>
      <c r="F26" s="4" t="s">
        <v>24</v>
      </c>
      <c r="G26" s="9" t="s">
        <v>24</v>
      </c>
    </row>
    <row r="27" spans="1:10" ht="15.75" x14ac:dyDescent="0.2">
      <c r="A27" s="2">
        <v>26</v>
      </c>
      <c r="B27" s="2" t="s">
        <v>2</v>
      </c>
      <c r="C27" s="8" t="s">
        <v>22</v>
      </c>
      <c r="D27" s="2" t="s">
        <v>11</v>
      </c>
      <c r="E27" s="5">
        <v>4.5620402769702419</v>
      </c>
      <c r="F27" s="12">
        <v>56757</v>
      </c>
      <c r="G27" s="9" t="s">
        <v>25</v>
      </c>
    </row>
    <row r="28" spans="1:10" ht="15.75" x14ac:dyDescent="0.2">
      <c r="A28" s="2">
        <v>27</v>
      </c>
      <c r="B28" s="2" t="s">
        <v>2</v>
      </c>
      <c r="C28" s="8" t="s">
        <v>22</v>
      </c>
      <c r="D28" s="2" t="s">
        <v>12</v>
      </c>
      <c r="E28" s="5" t="s">
        <v>24</v>
      </c>
      <c r="F28" s="4" t="s">
        <v>24</v>
      </c>
      <c r="G28" s="9" t="s">
        <v>24</v>
      </c>
    </row>
    <row r="29" spans="1:10" ht="15.75" x14ac:dyDescent="0.2">
      <c r="A29" s="2">
        <v>28</v>
      </c>
      <c r="B29" s="2" t="s">
        <v>2</v>
      </c>
      <c r="C29" s="8" t="s">
        <v>22</v>
      </c>
      <c r="D29" s="2" t="s">
        <v>13</v>
      </c>
      <c r="E29" s="5">
        <v>4.5620402769702419</v>
      </c>
      <c r="F29" s="12">
        <v>39998</v>
      </c>
      <c r="G29" s="10">
        <v>182472.95999999999</v>
      </c>
    </row>
    <row r="30" spans="1:10" ht="15.75" x14ac:dyDescent="0.2">
      <c r="A30" s="2">
        <v>29</v>
      </c>
      <c r="B30" s="2" t="s">
        <v>2</v>
      </c>
      <c r="C30" s="8" t="s">
        <v>22</v>
      </c>
      <c r="D30" s="2" t="s">
        <v>14</v>
      </c>
      <c r="E30" s="5">
        <v>4.5620402769702419</v>
      </c>
      <c r="F30" s="12">
        <v>522</v>
      </c>
      <c r="G30" s="10">
        <f t="shared" ref="G30" si="1">E30*F30</f>
        <v>2381.3850245784661</v>
      </c>
    </row>
    <row r="31" spans="1:10" ht="15.75" x14ac:dyDescent="0.2">
      <c r="A31" s="2">
        <v>30</v>
      </c>
      <c r="B31" s="2" t="s">
        <v>2</v>
      </c>
      <c r="C31" s="8" t="s">
        <v>22</v>
      </c>
      <c r="D31" s="2" t="s">
        <v>15</v>
      </c>
      <c r="E31" s="5">
        <v>4.5620402769702419</v>
      </c>
      <c r="F31" s="12">
        <v>2682</v>
      </c>
      <c r="G31" s="10">
        <v>12235.43</v>
      </c>
    </row>
    <row r="32" spans="1:10" ht="15.75" x14ac:dyDescent="0.2">
      <c r="A32" s="2">
        <v>31</v>
      </c>
      <c r="B32" s="2" t="s">
        <v>2</v>
      </c>
      <c r="C32" s="8" t="s">
        <v>22</v>
      </c>
      <c r="D32" s="2" t="s">
        <v>16</v>
      </c>
      <c r="E32" s="5">
        <v>4.5620402769702419</v>
      </c>
      <c r="F32" s="12">
        <v>11185</v>
      </c>
      <c r="G32" s="10">
        <v>51026.559999999998</v>
      </c>
    </row>
    <row r="33" spans="1:10" ht="15.75" x14ac:dyDescent="0.2">
      <c r="A33" s="2">
        <v>32</v>
      </c>
      <c r="B33" s="2" t="s">
        <v>2</v>
      </c>
      <c r="C33" s="8" t="s">
        <v>22</v>
      </c>
      <c r="D33" s="2" t="s">
        <v>17</v>
      </c>
      <c r="E33" s="5">
        <v>4.5620402769702419</v>
      </c>
      <c r="F33" s="12">
        <v>9468</v>
      </c>
      <c r="G33" s="10">
        <v>43193.51</v>
      </c>
    </row>
    <row r="34" spans="1:10" ht="15.75" x14ac:dyDescent="0.2">
      <c r="A34" s="2">
        <v>33</v>
      </c>
      <c r="B34" s="2" t="s">
        <v>2</v>
      </c>
      <c r="C34" s="8" t="s">
        <v>22</v>
      </c>
      <c r="D34" s="2" t="s">
        <v>18</v>
      </c>
      <c r="E34" s="5">
        <v>4.5620402769702419</v>
      </c>
      <c r="F34" s="12">
        <v>19442</v>
      </c>
      <c r="G34" s="10">
        <v>88695.42</v>
      </c>
    </row>
    <row r="35" spans="1:10" ht="15.75" x14ac:dyDescent="0.2">
      <c r="A35" s="2">
        <v>34</v>
      </c>
      <c r="B35" s="2" t="s">
        <v>2</v>
      </c>
      <c r="C35" s="8" t="s">
        <v>22</v>
      </c>
      <c r="D35" s="2" t="s">
        <v>19</v>
      </c>
      <c r="E35" s="5">
        <v>4.5620402769702419</v>
      </c>
      <c r="F35" s="12">
        <v>16377</v>
      </c>
      <c r="G35" s="10">
        <v>74712.72</v>
      </c>
    </row>
    <row r="36" spans="1:10" ht="15.75" x14ac:dyDescent="0.2">
      <c r="A36" s="2">
        <v>35</v>
      </c>
      <c r="B36" s="2" t="s">
        <v>2</v>
      </c>
      <c r="C36" s="8" t="s">
        <v>22</v>
      </c>
      <c r="D36" s="2" t="s">
        <v>20</v>
      </c>
      <c r="E36" s="5">
        <v>4.5620402769702419</v>
      </c>
      <c r="F36" s="12">
        <v>11237</v>
      </c>
      <c r="G36" s="10">
        <v>51263.78</v>
      </c>
    </row>
    <row r="37" spans="1:10" ht="15.75" x14ac:dyDescent="0.2">
      <c r="A37" s="2">
        <v>36</v>
      </c>
      <c r="B37" s="2" t="s">
        <v>2</v>
      </c>
      <c r="C37" s="8" t="s">
        <v>22</v>
      </c>
      <c r="D37" s="2" t="s">
        <v>21</v>
      </c>
      <c r="E37" s="5">
        <v>4.5620402769702419</v>
      </c>
      <c r="F37" s="12">
        <v>4021</v>
      </c>
      <c r="G37" s="10">
        <v>18344</v>
      </c>
    </row>
    <row r="38" spans="1:10" ht="15.75" x14ac:dyDescent="0.2">
      <c r="A38" s="2">
        <v>37</v>
      </c>
      <c r="B38" s="6" t="s">
        <v>8</v>
      </c>
      <c r="C38" s="8" t="s">
        <v>22</v>
      </c>
      <c r="D38" s="2" t="s">
        <v>10</v>
      </c>
      <c r="E38" s="5" t="s">
        <v>24</v>
      </c>
      <c r="F38" s="4" t="s">
        <v>24</v>
      </c>
      <c r="G38" s="5" t="s">
        <v>24</v>
      </c>
      <c r="J38" s="3"/>
    </row>
    <row r="39" spans="1:10" ht="15.75" x14ac:dyDescent="0.2">
      <c r="A39" s="2">
        <v>38</v>
      </c>
      <c r="B39" s="6" t="s">
        <v>8</v>
      </c>
      <c r="C39" s="8" t="s">
        <v>22</v>
      </c>
      <c r="D39" s="2" t="s">
        <v>11</v>
      </c>
      <c r="E39" s="5" t="s">
        <v>24</v>
      </c>
      <c r="F39" s="4" t="s">
        <v>24</v>
      </c>
      <c r="G39" s="5" t="s">
        <v>24</v>
      </c>
      <c r="J39" s="3"/>
    </row>
    <row r="40" spans="1:10" ht="15.75" x14ac:dyDescent="0.2">
      <c r="A40" s="2">
        <v>39</v>
      </c>
      <c r="B40" s="6" t="s">
        <v>8</v>
      </c>
      <c r="C40" s="8" t="s">
        <v>22</v>
      </c>
      <c r="D40" s="2" t="s">
        <v>12</v>
      </c>
      <c r="E40" s="5" t="s">
        <v>24</v>
      </c>
      <c r="F40" s="4" t="s">
        <v>24</v>
      </c>
      <c r="G40" s="5" t="s">
        <v>24</v>
      </c>
      <c r="J40" s="3"/>
    </row>
    <row r="41" spans="1:10" ht="15.75" x14ac:dyDescent="0.2">
      <c r="A41" s="2">
        <v>40</v>
      </c>
      <c r="B41" s="6" t="s">
        <v>8</v>
      </c>
      <c r="C41" s="8" t="s">
        <v>22</v>
      </c>
      <c r="D41" s="2" t="s">
        <v>13</v>
      </c>
      <c r="E41" s="5" t="s">
        <v>24</v>
      </c>
      <c r="F41" s="4" t="s">
        <v>24</v>
      </c>
      <c r="G41" s="5" t="s">
        <v>24</v>
      </c>
      <c r="J41" s="3"/>
    </row>
    <row r="42" spans="1:10" ht="15.75" x14ac:dyDescent="0.2">
      <c r="A42" s="2">
        <v>41</v>
      </c>
      <c r="B42" s="6" t="s">
        <v>8</v>
      </c>
      <c r="C42" s="8" t="s">
        <v>22</v>
      </c>
      <c r="D42" s="2" t="s">
        <v>14</v>
      </c>
      <c r="E42" s="5" t="s">
        <v>24</v>
      </c>
      <c r="F42" s="4" t="s">
        <v>24</v>
      </c>
      <c r="G42" s="5" t="s">
        <v>24</v>
      </c>
      <c r="J42" s="3"/>
    </row>
    <row r="43" spans="1:10" ht="15.75" x14ac:dyDescent="0.2">
      <c r="A43" s="2">
        <v>42</v>
      </c>
      <c r="B43" s="6" t="s">
        <v>8</v>
      </c>
      <c r="C43" s="8" t="s">
        <v>22</v>
      </c>
      <c r="D43" s="2" t="s">
        <v>15</v>
      </c>
      <c r="E43" s="5">
        <v>24.6</v>
      </c>
      <c r="F43" s="4">
        <v>139</v>
      </c>
      <c r="G43" s="10">
        <f>E43*F43</f>
        <v>3419.4</v>
      </c>
      <c r="J43" s="3"/>
    </row>
    <row r="44" spans="1:10" ht="15.75" x14ac:dyDescent="0.2">
      <c r="A44" s="2">
        <v>43</v>
      </c>
      <c r="B44" s="6" t="s">
        <v>8</v>
      </c>
      <c r="C44" s="8" t="s">
        <v>22</v>
      </c>
      <c r="D44" s="2" t="s">
        <v>16</v>
      </c>
      <c r="E44" s="5" t="s">
        <v>24</v>
      </c>
      <c r="F44" s="4" t="s">
        <v>24</v>
      </c>
      <c r="G44" s="5" t="s">
        <v>24</v>
      </c>
      <c r="J44" s="3"/>
    </row>
    <row r="45" spans="1:10" ht="15.75" x14ac:dyDescent="0.2">
      <c r="A45" s="2">
        <v>44</v>
      </c>
      <c r="B45" s="6" t="s">
        <v>8</v>
      </c>
      <c r="C45" s="8" t="s">
        <v>22</v>
      </c>
      <c r="D45" s="2" t="s">
        <v>17</v>
      </c>
      <c r="E45" s="5">
        <v>24.6</v>
      </c>
      <c r="F45" s="4">
        <v>444</v>
      </c>
      <c r="G45" s="10">
        <f>E45*F45</f>
        <v>10922.400000000001</v>
      </c>
      <c r="J45" s="3"/>
    </row>
    <row r="46" spans="1:10" ht="15.75" x14ac:dyDescent="0.2">
      <c r="A46" s="2">
        <v>45</v>
      </c>
      <c r="B46" s="6" t="s">
        <v>8</v>
      </c>
      <c r="C46" s="8" t="s">
        <v>22</v>
      </c>
      <c r="D46" s="2" t="s">
        <v>18</v>
      </c>
      <c r="E46" s="5" t="s">
        <v>24</v>
      </c>
      <c r="F46" s="4" t="s">
        <v>24</v>
      </c>
      <c r="G46" s="5" t="s">
        <v>24</v>
      </c>
      <c r="J46" s="3"/>
    </row>
    <row r="47" spans="1:10" ht="15.75" x14ac:dyDescent="0.2">
      <c r="A47" s="2">
        <v>46</v>
      </c>
      <c r="B47" s="6" t="s">
        <v>8</v>
      </c>
      <c r="C47" s="8" t="s">
        <v>22</v>
      </c>
      <c r="D47" s="2" t="s">
        <v>19</v>
      </c>
      <c r="E47" s="5">
        <v>24.6</v>
      </c>
      <c r="F47" s="4">
        <v>1184</v>
      </c>
      <c r="G47" s="10">
        <f t="shared" ref="G47:G61" si="2">E47*F47</f>
        <v>29126.400000000001</v>
      </c>
      <c r="J47" s="3"/>
    </row>
    <row r="48" spans="1:10" ht="15.75" x14ac:dyDescent="0.2">
      <c r="A48" s="2">
        <v>47</v>
      </c>
      <c r="B48" s="6" t="s">
        <v>8</v>
      </c>
      <c r="C48" s="8" t="s">
        <v>22</v>
      </c>
      <c r="D48" s="2" t="s">
        <v>20</v>
      </c>
      <c r="E48" s="5">
        <v>24.6</v>
      </c>
      <c r="F48" s="4">
        <f>7+99+344</f>
        <v>450</v>
      </c>
      <c r="G48" s="10">
        <f t="shared" si="2"/>
        <v>11070</v>
      </c>
      <c r="J48" s="3"/>
    </row>
    <row r="49" spans="1:10" ht="15.75" x14ac:dyDescent="0.2">
      <c r="A49" s="2">
        <v>48</v>
      </c>
      <c r="B49" s="6" t="s">
        <v>8</v>
      </c>
      <c r="C49" s="8" t="s">
        <v>22</v>
      </c>
      <c r="D49" s="2" t="s">
        <v>21</v>
      </c>
      <c r="E49" s="5">
        <v>24.6</v>
      </c>
      <c r="F49" s="4">
        <f>7+104+145+166+203+277</f>
        <v>902</v>
      </c>
      <c r="G49" s="10">
        <f t="shared" si="2"/>
        <v>22189.200000000001</v>
      </c>
      <c r="J49" s="3"/>
    </row>
    <row r="50" spans="1:10" ht="15.75" x14ac:dyDescent="0.2">
      <c r="A50" s="2">
        <v>49</v>
      </c>
      <c r="B50" s="2" t="s">
        <v>2</v>
      </c>
      <c r="C50" s="8" t="s">
        <v>23</v>
      </c>
      <c r="D50" s="2" t="s">
        <v>10</v>
      </c>
      <c r="E50" s="5" t="s">
        <v>24</v>
      </c>
      <c r="F50" s="4" t="s">
        <v>24</v>
      </c>
      <c r="G50" s="10" t="s">
        <v>24</v>
      </c>
    </row>
    <row r="51" spans="1:10" ht="15.75" x14ac:dyDescent="0.2">
      <c r="A51" s="2">
        <v>50</v>
      </c>
      <c r="B51" s="2" t="s">
        <v>2</v>
      </c>
      <c r="C51" s="8" t="s">
        <v>23</v>
      </c>
      <c r="D51" s="2" t="s">
        <v>11</v>
      </c>
      <c r="E51" s="5">
        <v>4.6080759599999999</v>
      </c>
      <c r="F51" s="12">
        <v>477</v>
      </c>
      <c r="G51" s="10">
        <f t="shared" si="2"/>
        <v>2198.0522329199998</v>
      </c>
    </row>
    <row r="52" spans="1:10" ht="15.75" x14ac:dyDescent="0.2">
      <c r="A52" s="2">
        <v>51</v>
      </c>
      <c r="B52" s="2" t="s">
        <v>2</v>
      </c>
      <c r="C52" s="8" t="s">
        <v>23</v>
      </c>
      <c r="D52" s="2" t="s">
        <v>12</v>
      </c>
      <c r="E52" s="5">
        <v>4.6080759599999999</v>
      </c>
      <c r="F52" s="12">
        <v>1553</v>
      </c>
      <c r="G52" s="10">
        <f t="shared" si="2"/>
        <v>7156.3419658799994</v>
      </c>
    </row>
    <row r="53" spans="1:10" ht="15.75" x14ac:dyDescent="0.2">
      <c r="A53" s="2">
        <v>52</v>
      </c>
      <c r="B53" s="2" t="s">
        <v>2</v>
      </c>
      <c r="C53" s="8" t="s">
        <v>23</v>
      </c>
      <c r="D53" s="2" t="s">
        <v>13</v>
      </c>
      <c r="E53" s="5">
        <v>4.6080759599999999</v>
      </c>
      <c r="F53" s="4">
        <v>8714</v>
      </c>
      <c r="G53" s="10">
        <f t="shared" si="2"/>
        <v>40154.773915439997</v>
      </c>
    </row>
    <row r="54" spans="1:10" ht="15.75" x14ac:dyDescent="0.2">
      <c r="A54" s="2">
        <v>53</v>
      </c>
      <c r="B54" s="2" t="s">
        <v>2</v>
      </c>
      <c r="C54" s="8" t="s">
        <v>23</v>
      </c>
      <c r="D54" s="2" t="s">
        <v>14</v>
      </c>
      <c r="E54" s="5">
        <v>4.6680399599999998</v>
      </c>
      <c r="F54" s="4">
        <v>1945</v>
      </c>
      <c r="G54" s="10">
        <v>9079.33</v>
      </c>
    </row>
    <row r="55" spans="1:10" ht="15.75" x14ac:dyDescent="0.2">
      <c r="A55" s="2">
        <v>54</v>
      </c>
      <c r="B55" s="2" t="s">
        <v>2</v>
      </c>
      <c r="C55" s="8" t="s">
        <v>23</v>
      </c>
      <c r="D55" s="2" t="s">
        <v>15</v>
      </c>
      <c r="E55" s="5">
        <v>4.6680399599999998</v>
      </c>
      <c r="F55" s="4">
        <v>4968</v>
      </c>
      <c r="G55" s="10">
        <v>23190.83</v>
      </c>
    </row>
    <row r="56" spans="1:10" ht="15.75" x14ac:dyDescent="0.2">
      <c r="A56" s="2">
        <v>55</v>
      </c>
      <c r="B56" s="2" t="s">
        <v>2</v>
      </c>
      <c r="C56" s="8" t="s">
        <v>23</v>
      </c>
      <c r="D56" s="2" t="s">
        <v>16</v>
      </c>
      <c r="E56" s="5">
        <v>4.6680399599999998</v>
      </c>
      <c r="F56" s="4">
        <v>13285</v>
      </c>
      <c r="G56" s="10">
        <f t="shared" si="2"/>
        <v>62014.910868599996</v>
      </c>
    </row>
    <row r="57" spans="1:10" ht="15.75" x14ac:dyDescent="0.2">
      <c r="A57" s="2">
        <v>56</v>
      </c>
      <c r="B57" s="2" t="s">
        <v>2</v>
      </c>
      <c r="C57" s="8" t="s">
        <v>23</v>
      </c>
      <c r="D57" s="2" t="s">
        <v>17</v>
      </c>
      <c r="E57" s="5">
        <v>4.7338599599999993</v>
      </c>
      <c r="F57" s="4">
        <v>15882</v>
      </c>
      <c r="G57" s="10">
        <v>75183.17</v>
      </c>
    </row>
    <row r="58" spans="1:10" ht="15.75" x14ac:dyDescent="0.2">
      <c r="A58" s="2">
        <v>57</v>
      </c>
      <c r="B58" s="2" t="s">
        <v>2</v>
      </c>
      <c r="C58" s="8" t="s">
        <v>23</v>
      </c>
      <c r="D58" s="2" t="s">
        <v>18</v>
      </c>
      <c r="E58" s="5">
        <v>4.7338599599999993</v>
      </c>
      <c r="F58" s="4">
        <v>16108</v>
      </c>
      <c r="G58" s="10">
        <f t="shared" si="2"/>
        <v>76253.016235679985</v>
      </c>
    </row>
    <row r="59" spans="1:10" ht="15.75" x14ac:dyDescent="0.2">
      <c r="A59" s="2">
        <v>58</v>
      </c>
      <c r="B59" s="2" t="s">
        <v>2</v>
      </c>
      <c r="C59" s="8" t="s">
        <v>23</v>
      </c>
      <c r="D59" s="2" t="s">
        <v>19</v>
      </c>
      <c r="E59" s="5">
        <v>5.7958750416000004</v>
      </c>
      <c r="F59" s="4">
        <v>20826</v>
      </c>
      <c r="G59" s="10">
        <f t="shared" si="2"/>
        <v>120704.89361636162</v>
      </c>
    </row>
    <row r="60" spans="1:10" ht="15.75" x14ac:dyDescent="0.2">
      <c r="A60" s="2">
        <v>59</v>
      </c>
      <c r="B60" s="2" t="s">
        <v>2</v>
      </c>
      <c r="C60" s="8" t="s">
        <v>23</v>
      </c>
      <c r="D60" s="2" t="s">
        <v>20</v>
      </c>
      <c r="E60" s="5">
        <v>5.7958750416000004</v>
      </c>
      <c r="F60" s="4">
        <v>25852</v>
      </c>
      <c r="G60" s="10">
        <f t="shared" si="2"/>
        <v>149834.96157544322</v>
      </c>
    </row>
    <row r="61" spans="1:10" ht="15.75" x14ac:dyDescent="0.2">
      <c r="A61" s="2">
        <v>60</v>
      </c>
      <c r="B61" s="2" t="s">
        <v>2</v>
      </c>
      <c r="C61" s="8" t="s">
        <v>23</v>
      </c>
      <c r="D61" s="2" t="s">
        <v>21</v>
      </c>
      <c r="E61" s="5">
        <v>5.7958750416000004</v>
      </c>
      <c r="F61" s="4">
        <v>50132</v>
      </c>
      <c r="G61" s="10">
        <f t="shared" si="2"/>
        <v>290558.80758549122</v>
      </c>
    </row>
    <row r="62" spans="1:10" ht="15.75" x14ac:dyDescent="0.2">
      <c r="A62" s="2">
        <v>61</v>
      </c>
      <c r="B62" s="6" t="s">
        <v>8</v>
      </c>
      <c r="C62" s="8" t="s">
        <v>23</v>
      </c>
      <c r="D62" s="2" t="s">
        <v>10</v>
      </c>
      <c r="E62" s="5" t="s">
        <v>24</v>
      </c>
      <c r="F62" s="4" t="s">
        <v>24</v>
      </c>
      <c r="G62" s="5" t="s">
        <v>24</v>
      </c>
      <c r="J62" s="3"/>
    </row>
    <row r="63" spans="1:10" ht="15.75" x14ac:dyDescent="0.2">
      <c r="A63" s="2">
        <v>62</v>
      </c>
      <c r="B63" s="6" t="s">
        <v>8</v>
      </c>
      <c r="C63" s="8" t="s">
        <v>23</v>
      </c>
      <c r="D63" s="2" t="s">
        <v>11</v>
      </c>
      <c r="E63" s="5" t="s">
        <v>24</v>
      </c>
      <c r="F63" s="4" t="s">
        <v>24</v>
      </c>
      <c r="G63" s="5" t="s">
        <v>24</v>
      </c>
      <c r="J63" s="3"/>
    </row>
    <row r="64" spans="1:10" ht="15.75" x14ac:dyDescent="0.2">
      <c r="A64" s="2">
        <v>63</v>
      </c>
      <c r="B64" s="6" t="s">
        <v>8</v>
      </c>
      <c r="C64" s="8" t="s">
        <v>23</v>
      </c>
      <c r="D64" s="2" t="s">
        <v>12</v>
      </c>
      <c r="E64" s="5" t="s">
        <v>24</v>
      </c>
      <c r="F64" s="4" t="s">
        <v>24</v>
      </c>
      <c r="G64" s="5" t="s">
        <v>24</v>
      </c>
      <c r="J64" s="3"/>
    </row>
    <row r="65" spans="1:10" ht="15.75" x14ac:dyDescent="0.2">
      <c r="A65" s="2">
        <v>64</v>
      </c>
      <c r="B65" s="6" t="s">
        <v>8</v>
      </c>
      <c r="C65" s="8" t="s">
        <v>23</v>
      </c>
      <c r="D65" s="2" t="s">
        <v>13</v>
      </c>
      <c r="E65" s="5" t="s">
        <v>24</v>
      </c>
      <c r="F65" s="4" t="s">
        <v>24</v>
      </c>
      <c r="G65" s="5" t="s">
        <v>24</v>
      </c>
      <c r="J65" s="3"/>
    </row>
    <row r="66" spans="1:10" ht="15.75" x14ac:dyDescent="0.2">
      <c r="A66" s="2">
        <v>65</v>
      </c>
      <c r="B66" s="6" t="s">
        <v>8</v>
      </c>
      <c r="C66" s="8" t="s">
        <v>23</v>
      </c>
      <c r="D66" s="2" t="s">
        <v>14</v>
      </c>
      <c r="E66" s="5">
        <v>24.6</v>
      </c>
      <c r="F66" s="4">
        <v>11</v>
      </c>
      <c r="G66" s="10">
        <f t="shared" ref="G66:G69" si="3">E66*F66</f>
        <v>270.60000000000002</v>
      </c>
      <c r="J66" s="3"/>
    </row>
    <row r="67" spans="1:10" ht="15.75" x14ac:dyDescent="0.2">
      <c r="A67" s="2">
        <v>66</v>
      </c>
      <c r="B67" s="6" t="s">
        <v>8</v>
      </c>
      <c r="C67" s="8" t="s">
        <v>23</v>
      </c>
      <c r="D67" s="2" t="s">
        <v>15</v>
      </c>
      <c r="E67" s="5">
        <v>24.6</v>
      </c>
      <c r="F67" s="4">
        <f>23+20+30+105+31+45+27+96+83+219+73</f>
        <v>752</v>
      </c>
      <c r="G67" s="10">
        <f t="shared" si="3"/>
        <v>18499.2</v>
      </c>
      <c r="J67" s="3"/>
    </row>
    <row r="68" spans="1:10" ht="15.75" x14ac:dyDescent="0.2">
      <c r="A68" s="2">
        <v>67</v>
      </c>
      <c r="B68" s="6" t="s">
        <v>8</v>
      </c>
      <c r="C68" s="8" t="s">
        <v>23</v>
      </c>
      <c r="D68" s="2" t="s">
        <v>16</v>
      </c>
      <c r="E68" s="5">
        <v>24.6</v>
      </c>
      <c r="F68" s="4">
        <f>83+43+22+61+45+43+59+87+79+477+205</f>
        <v>1204</v>
      </c>
      <c r="G68" s="10">
        <f t="shared" si="3"/>
        <v>29618.400000000001</v>
      </c>
      <c r="J68" s="3"/>
    </row>
    <row r="69" spans="1:10" ht="15.75" x14ac:dyDescent="0.2">
      <c r="A69" s="2">
        <v>68</v>
      </c>
      <c r="B69" s="6" t="s">
        <v>8</v>
      </c>
      <c r="C69" s="8" t="s">
        <v>23</v>
      </c>
      <c r="D69" s="2" t="s">
        <v>17</v>
      </c>
      <c r="E69" s="5">
        <v>24.6</v>
      </c>
      <c r="F69" s="4">
        <f>54+20+59+4+73+62+82+71+223+93</f>
        <v>741</v>
      </c>
      <c r="G69" s="10">
        <f t="shared" si="3"/>
        <v>18228.600000000002</v>
      </c>
      <c r="J69" s="3"/>
    </row>
    <row r="70" spans="1:10" ht="15.75" x14ac:dyDescent="0.2">
      <c r="A70" s="2">
        <v>69</v>
      </c>
      <c r="B70" s="6" t="s">
        <v>8</v>
      </c>
      <c r="C70" s="8" t="s">
        <v>23</v>
      </c>
      <c r="D70" s="2" t="s">
        <v>18</v>
      </c>
      <c r="E70" s="5" t="s">
        <v>24</v>
      </c>
      <c r="F70" s="4" t="s">
        <v>24</v>
      </c>
      <c r="G70" s="5" t="s">
        <v>24</v>
      </c>
      <c r="J70" s="3"/>
    </row>
    <row r="71" spans="1:10" ht="15.75" x14ac:dyDescent="0.2">
      <c r="A71" s="2">
        <v>70</v>
      </c>
      <c r="B71" s="6" t="s">
        <v>8</v>
      </c>
      <c r="C71" s="8" t="s">
        <v>23</v>
      </c>
      <c r="D71" s="2" t="s">
        <v>19</v>
      </c>
      <c r="E71" s="5">
        <v>24.6</v>
      </c>
      <c r="F71" s="12">
        <v>2408</v>
      </c>
      <c r="G71" s="10">
        <f t="shared" ref="G71:G72" si="4">E71*F71</f>
        <v>59236.800000000003</v>
      </c>
      <c r="J71" s="3"/>
    </row>
    <row r="72" spans="1:10" ht="15.75" x14ac:dyDescent="0.2">
      <c r="A72" s="2">
        <v>71</v>
      </c>
      <c r="B72" s="6" t="s">
        <v>8</v>
      </c>
      <c r="C72" s="8" t="s">
        <v>23</v>
      </c>
      <c r="D72" s="2" t="s">
        <v>20</v>
      </c>
      <c r="E72" s="5">
        <v>24.6</v>
      </c>
      <c r="F72" s="12">
        <v>390</v>
      </c>
      <c r="G72" s="10">
        <f t="shared" si="4"/>
        <v>9594</v>
      </c>
      <c r="J72" s="3"/>
    </row>
    <row r="73" spans="1:10" ht="15.75" x14ac:dyDescent="0.2">
      <c r="A73" s="2">
        <v>72</v>
      </c>
      <c r="B73" s="6" t="s">
        <v>8</v>
      </c>
      <c r="C73" s="8" t="s">
        <v>23</v>
      </c>
      <c r="D73" s="2" t="s">
        <v>21</v>
      </c>
      <c r="E73" s="5" t="s">
        <v>24</v>
      </c>
      <c r="F73" s="4" t="s">
        <v>24</v>
      </c>
      <c r="G73" s="5" t="s">
        <v>24</v>
      </c>
      <c r="J73" s="3"/>
    </row>
    <row r="74" spans="1:10" ht="15.75" x14ac:dyDescent="0.2">
      <c r="A74" s="2">
        <v>73</v>
      </c>
      <c r="B74" s="2" t="s">
        <v>2</v>
      </c>
      <c r="C74" s="8" t="s">
        <v>26</v>
      </c>
      <c r="D74" s="2" t="s">
        <v>10</v>
      </c>
      <c r="E74" s="5" t="s">
        <v>24</v>
      </c>
      <c r="F74" s="4" t="s">
        <v>24</v>
      </c>
      <c r="G74" s="9" t="s">
        <v>24</v>
      </c>
    </row>
    <row r="75" spans="1:10" ht="15.75" x14ac:dyDescent="0.2">
      <c r="A75" s="2">
        <v>74</v>
      </c>
      <c r="B75" s="2" t="s">
        <v>2</v>
      </c>
      <c r="C75" s="8" t="s">
        <v>26</v>
      </c>
      <c r="D75" s="2" t="s">
        <v>11</v>
      </c>
      <c r="E75" s="5">
        <v>6.048</v>
      </c>
      <c r="F75" s="12">
        <v>36721</v>
      </c>
      <c r="G75" s="10">
        <f t="shared" ref="G75" si="5">E75*F75</f>
        <v>222088.60800000001</v>
      </c>
    </row>
    <row r="76" spans="1:10" ht="15.75" x14ac:dyDescent="0.2">
      <c r="A76" s="2">
        <v>75</v>
      </c>
      <c r="B76" s="6" t="s">
        <v>8</v>
      </c>
      <c r="C76" s="8" t="s">
        <v>26</v>
      </c>
      <c r="D76" s="2" t="s">
        <v>10</v>
      </c>
      <c r="E76" s="5" t="s">
        <v>24</v>
      </c>
      <c r="F76" s="4" t="s">
        <v>24</v>
      </c>
      <c r="G76" s="5" t="s">
        <v>24</v>
      </c>
      <c r="J76" s="3"/>
    </row>
    <row r="77" spans="1:10" ht="15.75" x14ac:dyDescent="0.2">
      <c r="A77" s="2">
        <v>76</v>
      </c>
      <c r="B77" s="6" t="s">
        <v>8</v>
      </c>
      <c r="C77" s="8" t="s">
        <v>26</v>
      </c>
      <c r="D77" s="2" t="s">
        <v>11</v>
      </c>
      <c r="E77" s="4" t="s">
        <v>24</v>
      </c>
      <c r="F77" s="4" t="s">
        <v>24</v>
      </c>
      <c r="G77" s="5" t="s">
        <v>24</v>
      </c>
      <c r="J77" s="3"/>
    </row>
  </sheetData>
  <dataValidations count="1">
    <dataValidation type="list" allowBlank="1" sqref="G2 G26:G28 G74">
      <formula1>"Чинний,Втратив чинність,Скасований,Чинність відновлена"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2024-02-08T09:41:42Z</cp:lastPrinted>
  <dcterms:created xsi:type="dcterms:W3CDTF">2024-02-08T09:41:52Z</dcterms:created>
  <dcterms:modified xsi:type="dcterms:W3CDTF">2024-02-28T14:44:13Z</dcterms:modified>
</cp:coreProperties>
</file>